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fvgplus.sharepoint.com/sites/FRIE/Documenti condivisi/RIUNIONI/TORTE E STATISTICHE/2023/"/>
    </mc:Choice>
  </mc:AlternateContent>
  <xr:revisionPtr revIDLastSave="3" documentId="8_{5DF82F16-9431-42E5-A12F-F3D149837AB4}" xr6:coauthVersionLast="47" xr6:coauthVersionMax="47" xr10:uidLastSave="{000C381A-1414-4448-A98C-0D9983EDE09E}"/>
  <bookViews>
    <workbookView xWindow="-120" yWindow="-120" windowWidth="29040" windowHeight="15720" xr2:uid="{D8A35BE4-873D-4CFB-85A0-BC78AD089F66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10" i="1" s="1"/>
  <c r="C7" i="1"/>
  <c r="C10" i="1" s="1"/>
  <c r="M10" i="1"/>
  <c r="K10" i="1"/>
  <c r="I10" i="1"/>
  <c r="H4" i="1" s="1"/>
  <c r="H10" i="1" s="1"/>
  <c r="G10" i="1"/>
  <c r="H7" i="1"/>
  <c r="L6" i="1"/>
  <c r="H6" i="1"/>
  <c r="L5" i="1"/>
  <c r="H5" i="1"/>
  <c r="L4" i="1"/>
  <c r="L10" i="1" s="1"/>
  <c r="D6" i="1" l="1"/>
  <c r="D5" i="1"/>
  <c r="D9" i="1"/>
  <c r="D7" i="1"/>
  <c r="D4" i="1"/>
  <c r="D8" i="1"/>
  <c r="D10" i="1" l="1"/>
</calcChain>
</file>

<file path=xl/sharedStrings.xml><?xml version="1.0" encoding="utf-8"?>
<sst xmlns="http://schemas.openxmlformats.org/spreadsheetml/2006/main" count="39" uniqueCount="26">
  <si>
    <t>ISTITUTI (1)</t>
  </si>
  <si>
    <t>PROVINCE (2)</t>
  </si>
  <si>
    <t>LEGGI (3)</t>
  </si>
  <si>
    <t xml:space="preserve">ISTITUTI </t>
  </si>
  <si>
    <t>N.</t>
  </si>
  <si>
    <t>%</t>
  </si>
  <si>
    <t>Importi</t>
  </si>
  <si>
    <t xml:space="preserve">PROVINCIA </t>
  </si>
  <si>
    <t xml:space="preserve">LEGGI </t>
  </si>
  <si>
    <t>CONVENZIONATI</t>
  </si>
  <si>
    <t>Mutui</t>
  </si>
  <si>
    <t>INVESTIMENTO</t>
  </si>
  <si>
    <t>CassaCentrale</t>
  </si>
  <si>
    <t>PN</t>
  </si>
  <si>
    <t>L. 908/55</t>
  </si>
  <si>
    <t>CiviBank</t>
  </si>
  <si>
    <t>UD</t>
  </si>
  <si>
    <t>L. 198/76</t>
  </si>
  <si>
    <t xml:space="preserve">Intesa SanPaolo </t>
  </si>
  <si>
    <t>GO</t>
  </si>
  <si>
    <t>L. 8/70</t>
  </si>
  <si>
    <t>ICCREA</t>
  </si>
  <si>
    <t>TS</t>
  </si>
  <si>
    <t>Unicredit</t>
  </si>
  <si>
    <t>TOTALE</t>
  </si>
  <si>
    <t>Credit Agricole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</si>
</sst>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centerContinuous"/>
    </xf>
    <xf numFmtId="3" fontId="1" fillId="0" borderId="0" xfId="0" applyNumberFormat="1" applyFont="1" applyAlignment="1">
      <alignment horizontal="centerContinuous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</a:t>
            </a:r>
            <a:r>
              <a:rPr lang="it-IT" cap="none" baseline="0"/>
              <a:t>oncessioni per Gruppo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926-434D-A12F-D063DC05F0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926-434D-A12F-D063DC05F0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7926-434D-A12F-D063DC05F0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7926-434D-A12F-D063DC05F0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7926-434D-A12F-D063DC05F06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926-434D-A12F-D063DC05F06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2315784907052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926-434D-A12F-D063DC05F06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926-434D-A12F-D063DC05F069}"/>
                </c:ext>
              </c:extLst>
            </c:dLbl>
            <c:dLbl>
              <c:idx val="2"/>
              <c:layout>
                <c:manualLayout>
                  <c:x val="0.62809917355371903"/>
                  <c:y val="0.513888888888888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26-434D-A12F-D063DC05F06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7926-434D-A12F-D063DC05F069}"/>
                </c:ext>
              </c:extLst>
            </c:dLbl>
            <c:dLbl>
              <c:idx val="4"/>
              <c:layout>
                <c:manualLayout>
                  <c:x val="0.55096418732782371"/>
                  <c:y val="0.708333333333333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26-434D-A12F-D063DC05F069}"/>
                </c:ext>
              </c:extLst>
            </c:dLbl>
            <c:dLbl>
              <c:idx val="5"/>
              <c:layout>
                <c:manualLayout>
                  <c:x val="4.4077134986225827E-2"/>
                  <c:y val="-1.060944534001666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26-434D-A12F-D063DC05F069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Foglio1!$B$4:$B$9</c:f>
              <c:strCache>
                <c:ptCount val="6"/>
                <c:pt idx="0">
                  <c:v>CassaCentrale</c:v>
                </c:pt>
                <c:pt idx="1">
                  <c:v>CiviBank</c:v>
                </c:pt>
                <c:pt idx="2">
                  <c:v>Intesa SanPaolo </c:v>
                </c:pt>
                <c:pt idx="3">
                  <c:v>ICCREA</c:v>
                </c:pt>
                <c:pt idx="4">
                  <c:v>Unicredit</c:v>
                </c:pt>
                <c:pt idx="5">
                  <c:v>Credit Agricole</c:v>
                </c:pt>
              </c:strCache>
            </c:strRef>
          </c:cat>
          <c:val>
            <c:numRef>
              <c:f>Foglio1!$E$4:$E$9</c:f>
              <c:numCache>
                <c:formatCode>#,##0.00</c:formatCode>
                <c:ptCount val="6"/>
                <c:pt idx="0">
                  <c:v>21949500</c:v>
                </c:pt>
                <c:pt idx="1">
                  <c:v>44428765</c:v>
                </c:pt>
                <c:pt idx="2">
                  <c:v>0</c:v>
                </c:pt>
                <c:pt idx="3">
                  <c:v>14125000</c:v>
                </c:pt>
                <c:pt idx="4">
                  <c:v>0</c:v>
                </c:pt>
                <c:pt idx="5">
                  <c:v>3150000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6-434D-A12F-D063DC05F06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</a:t>
            </a:r>
            <a:r>
              <a:rPr lang="it-IT" cap="none" baseline="0"/>
              <a:t>oncessioni per provincia 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6E0-4220-B3D2-FEE3368ACF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56E0-4220-B3D2-FEE3368ACF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6E0-4220-B3D2-FEE3368ACF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56E0-4220-B3D2-FEE3368ACF5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6E0-4220-B3D2-FEE3368ACF5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6E0-4220-B3D2-FEE3368ACF5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6E0-4220-B3D2-FEE3368ACF5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6E0-4220-B3D2-FEE3368ACF59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Foglio1!$F$4:$F$7</c:f>
              <c:strCache>
                <c:ptCount val="4"/>
                <c:pt idx="0">
                  <c:v>PN</c:v>
                </c:pt>
                <c:pt idx="1">
                  <c:v>UD</c:v>
                </c:pt>
                <c:pt idx="2">
                  <c:v>GO</c:v>
                </c:pt>
                <c:pt idx="3">
                  <c:v>TS</c:v>
                </c:pt>
              </c:strCache>
            </c:strRef>
          </c:cat>
          <c:val>
            <c:numRef>
              <c:f>Foglio1!$I$4:$I$7</c:f>
              <c:numCache>
                <c:formatCode>#,##0.00</c:formatCode>
                <c:ptCount val="4"/>
                <c:pt idx="0">
                  <c:v>19387035</c:v>
                </c:pt>
                <c:pt idx="1">
                  <c:v>38705730</c:v>
                </c:pt>
                <c:pt idx="2">
                  <c:v>17405500</c:v>
                </c:pt>
                <c:pt idx="3">
                  <c:v>8155000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0-4220-B3D2-FEE3368ACF5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cap="none" baseline="0"/>
              <a:t>Concessioni per legge</a:t>
            </a:r>
          </a:p>
        </c:rich>
      </c:tx>
      <c:layout>
        <c:manualLayout>
          <c:xMode val="edge"/>
          <c:yMode val="edge"/>
          <c:x val="0.2980971128608924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EC6-45EA-910D-4B17EEA7DC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1EC6-45EA-910D-4B17EEA7DC23}"/>
              </c:ext>
            </c:extLst>
          </c:dPt>
          <c:dPt>
            <c:idx val="2"/>
            <c:bubble3D val="0"/>
            <c:explosion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EC6-45EA-910D-4B17EEA7DC2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EC6-45EA-910D-4B17EEA7DC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1EC6-45EA-910D-4B17EEA7DC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EC6-45EA-910D-4B17EEA7DC23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Foglio1!$J$4:$J$6</c:f>
              <c:strCache>
                <c:ptCount val="3"/>
                <c:pt idx="0">
                  <c:v>L. 908/55</c:v>
                </c:pt>
                <c:pt idx="1">
                  <c:v>L. 198/76</c:v>
                </c:pt>
                <c:pt idx="2">
                  <c:v>L. 8/70</c:v>
                </c:pt>
              </c:strCache>
            </c:strRef>
          </c:cat>
          <c:val>
            <c:numRef>
              <c:f>Foglio1!$M$4:$M$6</c:f>
              <c:numCache>
                <c:formatCode>#,##0.00</c:formatCode>
                <c:ptCount val="3"/>
                <c:pt idx="0">
                  <c:v>24148000</c:v>
                </c:pt>
                <c:pt idx="1">
                  <c:v>637500</c:v>
                </c:pt>
                <c:pt idx="2">
                  <c:v>58867765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6-45EA-910D-4B17EEA7DC2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14287</xdr:rowOff>
    </xdr:from>
    <xdr:to>
      <xdr:col>5</xdr:col>
      <xdr:colOff>19050</xdr:colOff>
      <xdr:row>24</xdr:row>
      <xdr:rowOff>90487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35BFC4-A2F2-83BB-86CF-FE74A6EB3F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</xdr:colOff>
      <xdr:row>10</xdr:row>
      <xdr:rowOff>23812</xdr:rowOff>
    </xdr:from>
    <xdr:to>
      <xdr:col>9</xdr:col>
      <xdr:colOff>581025</xdr:colOff>
      <xdr:row>24</xdr:row>
      <xdr:rowOff>100012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0B35F0E-B847-8684-1CFA-3FDE8888F8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595312</xdr:colOff>
      <xdr:row>10</xdr:row>
      <xdr:rowOff>23812</xdr:rowOff>
    </xdr:from>
    <xdr:to>
      <xdr:col>15</xdr:col>
      <xdr:colOff>590550</xdr:colOff>
      <xdr:row>24</xdr:row>
      <xdr:rowOff>100012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893B6EE-6244-A1B9-7347-0C5144BDC9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vgplus.sharepoint.com/sites/FRIE/Documenti%20condivisi/RIUNIONI/TORTE%20E%20STATISTICHE/2023/Statistiche_attivit&#224;_06_2023.xls" TargetMode="External"/><Relationship Id="rId1" Type="http://schemas.openxmlformats.org/officeDocument/2006/relationships/externalLinkPath" Target="Statistiche_attivit&#224;_06_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tobre"/>
    </sheetNames>
    <sheetDataSet>
      <sheetData sheetId="0">
        <row r="10">
          <cell r="B10" t="str">
            <v>CassaCentrale</v>
          </cell>
          <cell r="E10">
            <v>21949500</v>
          </cell>
          <cell r="F10" t="str">
            <v>PN</v>
          </cell>
          <cell r="I10">
            <v>19387035</v>
          </cell>
          <cell r="J10" t="str">
            <v>L. 908/55</v>
          </cell>
          <cell r="M10">
            <v>24148000</v>
          </cell>
        </row>
        <row r="11">
          <cell r="B11" t="str">
            <v>CiviBank</v>
          </cell>
          <cell r="E11">
            <v>44428765</v>
          </cell>
          <cell r="F11" t="str">
            <v>UD</v>
          </cell>
          <cell r="I11">
            <v>38705730</v>
          </cell>
          <cell r="J11" t="str">
            <v>L. 198/76</v>
          </cell>
          <cell r="M11">
            <v>637500</v>
          </cell>
        </row>
        <row r="12">
          <cell r="B12" t="str">
            <v xml:space="preserve">Intesa SanPaolo </v>
          </cell>
          <cell r="E12">
            <v>0</v>
          </cell>
          <cell r="F12" t="str">
            <v>GO</v>
          </cell>
          <cell r="I12">
            <v>17405500</v>
          </cell>
          <cell r="J12" t="str">
            <v>L. 8/70</v>
          </cell>
          <cell r="M12">
            <v>58867765</v>
          </cell>
        </row>
        <row r="13">
          <cell r="B13" t="str">
            <v>ICCREA</v>
          </cell>
          <cell r="E13">
            <v>3787500</v>
          </cell>
          <cell r="F13" t="str">
            <v>TS</v>
          </cell>
          <cell r="I13">
            <v>8155000</v>
          </cell>
        </row>
        <row r="14">
          <cell r="B14" t="str">
            <v>BCC Financing</v>
          </cell>
          <cell r="E14">
            <v>10337500</v>
          </cell>
        </row>
        <row r="15">
          <cell r="B15" t="str">
            <v>Unicredit</v>
          </cell>
          <cell r="E15">
            <v>0</v>
          </cell>
        </row>
        <row r="16">
          <cell r="B16" t="str">
            <v>Friuladria</v>
          </cell>
          <cell r="E16">
            <v>3150000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Viola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087A3-553C-428B-B178-322F69652511}">
  <dimension ref="A1:O26"/>
  <sheetViews>
    <sheetView tabSelected="1" workbookViewId="0">
      <selection activeCell="F29" sqref="F29"/>
    </sheetView>
  </sheetViews>
  <sheetFormatPr defaultRowHeight="15" x14ac:dyDescent="0.25"/>
  <cols>
    <col min="2" max="2" width="18.85546875" customWidth="1"/>
    <col min="5" max="5" width="14.28515625" bestFit="1" customWidth="1"/>
    <col min="6" max="6" width="15" customWidth="1"/>
    <col min="9" max="9" width="14.28515625" bestFit="1" customWidth="1"/>
    <col min="10" max="10" width="10" customWidth="1"/>
    <col min="13" max="13" width="14.28515625" bestFit="1" customWidth="1"/>
  </cols>
  <sheetData>
    <row r="1" spans="1:15" ht="15.75" thickBot="1" x14ac:dyDescent="0.3">
      <c r="A1" s="1"/>
      <c r="B1" s="2" t="s">
        <v>0</v>
      </c>
      <c r="C1" s="3"/>
      <c r="D1" s="3"/>
      <c r="E1" s="4"/>
      <c r="F1" s="2" t="s">
        <v>1</v>
      </c>
      <c r="G1" s="3"/>
      <c r="H1" s="3"/>
      <c r="I1" s="4"/>
      <c r="J1" s="5" t="s">
        <v>2</v>
      </c>
      <c r="K1" s="6"/>
      <c r="L1" s="6"/>
      <c r="M1" s="7"/>
      <c r="N1" s="1"/>
      <c r="O1" s="1"/>
    </row>
    <row r="2" spans="1:15" x14ac:dyDescent="0.25">
      <c r="A2" s="1"/>
      <c r="B2" s="8" t="s">
        <v>3</v>
      </c>
      <c r="C2" s="9" t="s">
        <v>4</v>
      </c>
      <c r="D2" s="10" t="s">
        <v>5</v>
      </c>
      <c r="E2" s="11" t="s">
        <v>6</v>
      </c>
      <c r="F2" s="8" t="s">
        <v>7</v>
      </c>
      <c r="G2" s="8" t="s">
        <v>4</v>
      </c>
      <c r="H2" s="10" t="s">
        <v>5</v>
      </c>
      <c r="I2" s="11" t="s">
        <v>6</v>
      </c>
      <c r="J2" s="12" t="s">
        <v>8</v>
      </c>
      <c r="K2" s="8" t="s">
        <v>4</v>
      </c>
      <c r="L2" s="10" t="s">
        <v>5</v>
      </c>
      <c r="M2" s="8" t="s">
        <v>6</v>
      </c>
      <c r="N2" s="1"/>
      <c r="O2" s="1"/>
    </row>
    <row r="3" spans="1:15" ht="15.75" thickBot="1" x14ac:dyDescent="0.3">
      <c r="A3" s="1"/>
      <c r="B3" s="13" t="s">
        <v>9</v>
      </c>
      <c r="C3" s="14" t="s">
        <v>10</v>
      </c>
      <c r="D3" s="15"/>
      <c r="E3" s="13" t="s">
        <v>10</v>
      </c>
      <c r="F3" s="8" t="s">
        <v>11</v>
      </c>
      <c r="G3" s="8" t="s">
        <v>10</v>
      </c>
      <c r="H3" s="15"/>
      <c r="I3" s="16" t="s">
        <v>10</v>
      </c>
      <c r="J3" s="17"/>
      <c r="K3" s="8" t="s">
        <v>10</v>
      </c>
      <c r="L3" s="15"/>
      <c r="M3" s="8" t="s">
        <v>10</v>
      </c>
      <c r="N3" s="1"/>
      <c r="O3" s="1"/>
    </row>
    <row r="4" spans="1:15" x14ac:dyDescent="0.25">
      <c r="A4" s="1"/>
      <c r="B4" s="18" t="s">
        <v>12</v>
      </c>
      <c r="C4" s="19">
        <v>7</v>
      </c>
      <c r="D4" s="20">
        <f>E4/E10</f>
        <v>0.2623866504194427</v>
      </c>
      <c r="E4" s="21">
        <v>21949500</v>
      </c>
      <c r="F4" s="9" t="s">
        <v>13</v>
      </c>
      <c r="G4" s="22">
        <v>9</v>
      </c>
      <c r="H4" s="20">
        <f>I4/I10</f>
        <v>0.2317546720979749</v>
      </c>
      <c r="I4" s="23">
        <v>19387035</v>
      </c>
      <c r="J4" s="11" t="s">
        <v>14</v>
      </c>
      <c r="K4" s="19">
        <v>7</v>
      </c>
      <c r="L4" s="24">
        <f>M4/M10</f>
        <v>0.28866775253781191</v>
      </c>
      <c r="M4" s="23">
        <v>24148000</v>
      </c>
      <c r="N4" s="1"/>
      <c r="O4" s="1"/>
    </row>
    <row r="5" spans="1:15" x14ac:dyDescent="0.25">
      <c r="A5" s="1"/>
      <c r="B5" s="16" t="s">
        <v>15</v>
      </c>
      <c r="C5" s="25">
        <v>17</v>
      </c>
      <c r="D5" s="26">
        <f>E5/E10</f>
        <v>0.53110616782261877</v>
      </c>
      <c r="E5" s="27">
        <v>44428765</v>
      </c>
      <c r="F5" s="8" t="s">
        <v>16</v>
      </c>
      <c r="G5" s="25">
        <v>15</v>
      </c>
      <c r="H5" s="26">
        <f>I5/I10</f>
        <v>0.46269240058950478</v>
      </c>
      <c r="I5" s="28">
        <v>38705730</v>
      </c>
      <c r="J5" s="11" t="s">
        <v>17</v>
      </c>
      <c r="K5" s="25">
        <v>1</v>
      </c>
      <c r="L5" s="29">
        <f>M5/M10</f>
        <v>7.6207425974347803E-3</v>
      </c>
      <c r="M5" s="28">
        <v>637500</v>
      </c>
      <c r="N5" s="1"/>
      <c r="O5" s="1"/>
    </row>
    <row r="6" spans="1:15" x14ac:dyDescent="0.25">
      <c r="A6" s="1"/>
      <c r="B6" s="16" t="s">
        <v>18</v>
      </c>
      <c r="C6" s="25">
        <v>0</v>
      </c>
      <c r="D6" s="26">
        <f>E6/E10</f>
        <v>0</v>
      </c>
      <c r="E6" s="27">
        <v>0</v>
      </c>
      <c r="F6" s="8" t="s">
        <v>19</v>
      </c>
      <c r="G6" s="25">
        <v>4</v>
      </c>
      <c r="H6" s="26">
        <f>I6/I10</f>
        <v>0.20806719259553108</v>
      </c>
      <c r="I6" s="28">
        <v>17405500</v>
      </c>
      <c r="J6" s="11" t="s">
        <v>20</v>
      </c>
      <c r="K6" s="25">
        <v>25</v>
      </c>
      <c r="L6" s="29">
        <f>M6/M10</f>
        <v>0.70371150486475331</v>
      </c>
      <c r="M6" s="28">
        <v>58867765</v>
      </c>
      <c r="N6" s="1"/>
      <c r="O6" s="1"/>
    </row>
    <row r="7" spans="1:15" x14ac:dyDescent="0.25">
      <c r="A7" s="1"/>
      <c r="B7" s="16" t="s">
        <v>21</v>
      </c>
      <c r="C7" s="25">
        <f>4+4</f>
        <v>8</v>
      </c>
      <c r="D7" s="26">
        <f>E7/E10</f>
        <v>0.16885174774708434</v>
      </c>
      <c r="E7" s="27">
        <f>3787500+10337500</f>
        <v>14125000</v>
      </c>
      <c r="F7" s="8" t="s">
        <v>22</v>
      </c>
      <c r="G7" s="25">
        <v>5</v>
      </c>
      <c r="H7" s="26">
        <f>I7/I10</f>
        <v>9.7485734716989222E-2</v>
      </c>
      <c r="I7" s="28">
        <v>8155000</v>
      </c>
      <c r="J7" s="30"/>
      <c r="K7" s="25"/>
      <c r="L7" s="29"/>
      <c r="M7" s="28"/>
      <c r="N7" s="1"/>
      <c r="O7" s="1"/>
    </row>
    <row r="8" spans="1:15" x14ac:dyDescent="0.25">
      <c r="A8" s="1"/>
      <c r="B8" s="16" t="s">
        <v>23</v>
      </c>
      <c r="C8" s="25">
        <v>0</v>
      </c>
      <c r="D8" s="26">
        <f>E8/E10</f>
        <v>0</v>
      </c>
      <c r="E8" s="27">
        <v>0</v>
      </c>
      <c r="F8" s="8"/>
      <c r="G8" s="31"/>
      <c r="H8" s="26"/>
      <c r="I8" s="31"/>
      <c r="J8" s="30"/>
      <c r="K8" s="25"/>
      <c r="L8" s="29"/>
      <c r="M8" s="28"/>
      <c r="N8" s="1"/>
      <c r="O8" s="1"/>
    </row>
    <row r="9" spans="1:15" ht="15.75" thickBot="1" x14ac:dyDescent="0.3">
      <c r="A9" s="1"/>
      <c r="B9" s="16" t="s">
        <v>25</v>
      </c>
      <c r="C9" s="25">
        <v>1</v>
      </c>
      <c r="D9" s="26">
        <f>E9/E10</f>
        <v>3.7655434010854208E-2</v>
      </c>
      <c r="E9" s="27">
        <v>3150000</v>
      </c>
      <c r="F9" s="31"/>
      <c r="G9" s="31"/>
      <c r="H9" s="26"/>
      <c r="I9" s="32"/>
      <c r="J9" s="30"/>
      <c r="K9" s="25"/>
      <c r="L9" s="29"/>
      <c r="M9" s="28"/>
      <c r="N9" s="1"/>
      <c r="O9" s="1"/>
    </row>
    <row r="10" spans="1:15" ht="15.75" thickBot="1" x14ac:dyDescent="0.3">
      <c r="A10" s="1"/>
      <c r="B10" s="33" t="s">
        <v>24</v>
      </c>
      <c r="C10" s="33">
        <f>SUM(C4:C9)</f>
        <v>33</v>
      </c>
      <c r="D10" s="34">
        <f>SUM(D7:D9)</f>
        <v>0.20650718175793853</v>
      </c>
      <c r="E10" s="35">
        <f>SUM(E4:E9)</f>
        <v>83653265</v>
      </c>
      <c r="F10" s="33" t="s">
        <v>24</v>
      </c>
      <c r="G10" s="36">
        <f>SUM(G4:G9)</f>
        <v>33</v>
      </c>
      <c r="H10" s="34">
        <f>SUM(H4:H7)</f>
        <v>0.99999999999999989</v>
      </c>
      <c r="I10" s="35">
        <f>SUM(I4:I9)</f>
        <v>83653265</v>
      </c>
      <c r="J10" s="33" t="s">
        <v>24</v>
      </c>
      <c r="K10" s="33">
        <f>SUM(K4:K9)</f>
        <v>33</v>
      </c>
      <c r="L10" s="34">
        <f>SUM(L4:L6)</f>
        <v>1</v>
      </c>
      <c r="M10" s="35">
        <f>SUM(M4:M9)</f>
        <v>83653265</v>
      </c>
      <c r="N10" s="1"/>
      <c r="O10" s="1"/>
    </row>
    <row r="11" spans="1:15" x14ac:dyDescent="0.25">
      <c r="A11" s="1"/>
      <c r="B11" s="1"/>
      <c r="C11" s="1"/>
      <c r="D11" s="1"/>
      <c r="E11" s="37"/>
      <c r="F11" s="37"/>
      <c r="G11" s="37"/>
      <c r="H11" s="1"/>
      <c r="I11" s="37"/>
      <c r="J11" s="1"/>
      <c r="K11" s="1"/>
      <c r="L11" s="1"/>
      <c r="M11" s="37"/>
      <c r="N11" s="1"/>
      <c r="O11" s="1"/>
    </row>
    <row r="12" spans="1:15" x14ac:dyDescent="0.25">
      <c r="A12" s="1"/>
      <c r="B12" s="1"/>
      <c r="C12" s="1"/>
      <c r="D12" s="38"/>
      <c r="E12" s="39"/>
      <c r="F12" s="37"/>
      <c r="G12" s="37"/>
      <c r="H12" s="1"/>
      <c r="I12" s="37"/>
      <c r="J12" s="1"/>
      <c r="K12" s="1"/>
      <c r="L12" s="1"/>
      <c r="M12" s="37"/>
      <c r="N12" s="1"/>
      <c r="O12" s="1"/>
    </row>
    <row r="13" spans="1:15" x14ac:dyDescent="0.25">
      <c r="A13" s="1"/>
      <c r="B13" s="1"/>
      <c r="C13" s="1"/>
      <c r="D13" s="1"/>
      <c r="E13" s="37"/>
      <c r="F13" s="39"/>
      <c r="G13" s="39"/>
      <c r="H13" s="38"/>
      <c r="I13" s="39"/>
      <c r="J13" s="38"/>
      <c r="K13" s="38"/>
      <c r="L13" s="38"/>
      <c r="M13" s="39"/>
      <c r="N13" s="1"/>
      <c r="O13" s="1"/>
    </row>
    <row r="14" spans="1:15" x14ac:dyDescent="0.25">
      <c r="A14" s="1"/>
      <c r="B14" s="1"/>
      <c r="C14" s="1"/>
      <c r="D14" s="1"/>
      <c r="E14" s="37"/>
      <c r="F14" s="37"/>
      <c r="G14" s="37"/>
      <c r="H14" s="1"/>
      <c r="I14" s="37"/>
      <c r="J14" s="1"/>
      <c r="K14" s="1"/>
      <c r="L14" s="1"/>
      <c r="M14" s="37"/>
      <c r="N14" s="1"/>
      <c r="O14" s="1"/>
    </row>
    <row r="15" spans="1:15" x14ac:dyDescent="0.25">
      <c r="A15" s="1"/>
      <c r="B15" s="1"/>
      <c r="C15" s="1"/>
      <c r="D15" s="1"/>
      <c r="E15" s="37"/>
      <c r="F15" s="37"/>
      <c r="G15" s="37"/>
      <c r="H15" s="1"/>
      <c r="I15" s="37"/>
      <c r="J15" s="1"/>
      <c r="K15" s="1"/>
      <c r="L15" s="1"/>
      <c r="M15" s="37"/>
      <c r="N15" s="1"/>
      <c r="O15" s="1"/>
    </row>
    <row r="16" spans="1:15" x14ac:dyDescent="0.25">
      <c r="A16" s="1"/>
      <c r="B16" s="1"/>
      <c r="C16" s="1"/>
      <c r="D16" s="1"/>
      <c r="E16" s="37"/>
      <c r="F16" s="37"/>
      <c r="G16" s="37"/>
      <c r="H16" s="1"/>
      <c r="I16" s="37"/>
      <c r="J16" s="1"/>
      <c r="K16" s="1"/>
      <c r="L16" s="1"/>
      <c r="M16" s="37"/>
      <c r="N16" s="1"/>
      <c r="O16" s="1"/>
    </row>
    <row r="17" spans="1:15" x14ac:dyDescent="0.25">
      <c r="A17" s="1"/>
      <c r="B17" s="1"/>
      <c r="C17" s="1"/>
      <c r="D17" s="1"/>
      <c r="E17" s="37"/>
      <c r="F17" s="37"/>
      <c r="G17" s="37"/>
      <c r="H17" s="1"/>
      <c r="I17" s="37"/>
      <c r="J17" s="1"/>
      <c r="K17" s="1"/>
      <c r="L17" s="1"/>
      <c r="M17" s="37"/>
      <c r="N17" s="1"/>
      <c r="O17" s="1"/>
    </row>
    <row r="18" spans="1:15" x14ac:dyDescent="0.25">
      <c r="A18" s="1"/>
      <c r="B18" s="1"/>
      <c r="C18" s="1"/>
      <c r="D18" s="1"/>
      <c r="E18" s="37"/>
      <c r="F18" s="37"/>
      <c r="G18" s="37"/>
      <c r="H18" s="1"/>
      <c r="I18" s="37"/>
      <c r="J18" s="1"/>
      <c r="K18" s="1"/>
      <c r="L18" s="1"/>
      <c r="M18" s="37"/>
      <c r="N18" s="1"/>
      <c r="O18" s="1"/>
    </row>
    <row r="19" spans="1:15" x14ac:dyDescent="0.25">
      <c r="A19" s="1"/>
      <c r="B19" s="1"/>
      <c r="C19" s="1"/>
      <c r="D19" s="1"/>
      <c r="E19" s="37"/>
      <c r="F19" s="37"/>
      <c r="G19" s="37"/>
      <c r="H19" s="1"/>
      <c r="I19" s="37"/>
      <c r="J19" s="1"/>
      <c r="K19" s="1"/>
      <c r="L19" s="1"/>
      <c r="M19" s="37"/>
      <c r="N19" s="1"/>
      <c r="O19" s="1"/>
    </row>
    <row r="20" spans="1:15" x14ac:dyDescent="0.25">
      <c r="A20" s="1"/>
      <c r="B20" s="1"/>
      <c r="C20" s="1"/>
      <c r="D20" s="1"/>
      <c r="E20" s="37"/>
      <c r="F20" s="37"/>
      <c r="G20" s="37"/>
      <c r="H20" s="1"/>
      <c r="I20" s="37"/>
      <c r="J20" s="1"/>
      <c r="K20" s="1"/>
      <c r="L20" s="1"/>
      <c r="M20" s="37"/>
      <c r="N20" s="1"/>
      <c r="O20" s="1"/>
    </row>
    <row r="21" spans="1:15" x14ac:dyDescent="0.25">
      <c r="A21" s="1"/>
      <c r="B21" s="1"/>
      <c r="C21" s="1"/>
      <c r="D21" s="1"/>
      <c r="E21" s="37"/>
      <c r="F21" s="37"/>
      <c r="G21" s="37"/>
      <c r="H21" s="1"/>
      <c r="I21" s="37"/>
      <c r="J21" s="1"/>
      <c r="K21" s="1"/>
      <c r="L21" s="1"/>
      <c r="M21" s="37"/>
      <c r="N21" s="1"/>
      <c r="O21" s="1"/>
    </row>
    <row r="22" spans="1:15" x14ac:dyDescent="0.25">
      <c r="A22" s="1"/>
      <c r="B22" s="1"/>
      <c r="C22" s="1"/>
      <c r="D22" s="1"/>
      <c r="E22" s="37"/>
      <c r="F22" s="37"/>
      <c r="G22" s="37"/>
      <c r="H22" s="1"/>
      <c r="I22" s="37"/>
      <c r="J22" s="1"/>
      <c r="K22" s="1"/>
      <c r="L22" s="1"/>
      <c r="M22" s="37"/>
      <c r="N22" s="1"/>
      <c r="O22" s="1"/>
    </row>
    <row r="23" spans="1:15" x14ac:dyDescent="0.25">
      <c r="A23" s="1"/>
      <c r="B23" s="1"/>
      <c r="C23" s="1"/>
      <c r="D23" s="1"/>
      <c r="E23" s="37"/>
      <c r="F23" s="37"/>
      <c r="G23" s="37"/>
      <c r="H23" s="1"/>
      <c r="I23" s="37"/>
      <c r="J23" s="1"/>
      <c r="K23" s="1"/>
      <c r="L23" s="1"/>
      <c r="M23" s="37"/>
      <c r="N23" s="1"/>
      <c r="O23" s="1"/>
    </row>
    <row r="24" spans="1:15" x14ac:dyDescent="0.25">
      <c r="A24" s="1"/>
      <c r="B24" s="1"/>
      <c r="C24" s="1"/>
      <c r="D24" s="1"/>
      <c r="E24" s="37"/>
      <c r="F24" s="37"/>
      <c r="G24" s="37"/>
      <c r="H24" s="1"/>
      <c r="I24" s="37"/>
      <c r="J24" s="1"/>
      <c r="K24" s="1"/>
      <c r="L24" s="1"/>
      <c r="M24" s="37"/>
      <c r="N24" s="1"/>
      <c r="O24" s="1"/>
    </row>
    <row r="25" spans="1:15" x14ac:dyDescent="0.25">
      <c r="A25" s="1"/>
      <c r="B25" s="1"/>
      <c r="C25" s="1"/>
      <c r="D25" s="1"/>
      <c r="E25" s="37"/>
      <c r="F25" s="37"/>
      <c r="G25" s="37"/>
      <c r="H25" s="1"/>
      <c r="I25" s="37"/>
      <c r="J25" s="1"/>
      <c r="K25" s="1"/>
      <c r="L25" s="1"/>
      <c r="M25" s="37"/>
      <c r="N25" s="1"/>
      <c r="O25" s="1"/>
    </row>
    <row r="26" spans="1:15" x14ac:dyDescent="0.25">
      <c r="A26" s="1"/>
      <c r="B26" s="1"/>
      <c r="C26" s="1"/>
      <c r="D26" s="1"/>
      <c r="E26" s="37"/>
      <c r="F26" s="37"/>
      <c r="G26" s="37"/>
      <c r="H26" s="1"/>
      <c r="I26" s="37"/>
      <c r="J26" s="1"/>
      <c r="K26" s="1"/>
      <c r="L26" s="1"/>
      <c r="M26" s="37"/>
      <c r="N26" s="1"/>
      <c r="O26" s="1"/>
    </row>
  </sheetData>
  <mergeCells count="7">
    <mergeCell ref="B1:E1"/>
    <mergeCell ref="F1:I1"/>
    <mergeCell ref="J1:M1"/>
    <mergeCell ref="D2:D3"/>
    <mergeCell ref="H2:H3"/>
    <mergeCell ref="J2:J3"/>
    <mergeCell ref="L2:L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BC9247273A9643AD92FDD666FF3393" ma:contentTypeVersion="10" ma:contentTypeDescription="Creare un nuovo documento." ma:contentTypeScope="" ma:versionID="afaf3a5130ee0fc9379cb89d51ab873d">
  <xsd:schema xmlns:xsd="http://www.w3.org/2001/XMLSchema" xmlns:xs="http://www.w3.org/2001/XMLSchema" xmlns:p="http://schemas.microsoft.com/office/2006/metadata/properties" xmlns:ns2="ade2e881-9f69-45ff-be6b-932b98448b1d" xmlns:ns3="a4f845ad-5cab-4219-b5de-64f6cedc76ea" targetNamespace="http://schemas.microsoft.com/office/2006/metadata/properties" ma:root="true" ma:fieldsID="ae0d09020a30980e7012184f9a2667dd" ns2:_="" ns3:_="">
    <xsd:import namespace="ade2e881-9f69-45ff-be6b-932b98448b1d"/>
    <xsd:import namespace="a4f845ad-5cab-4219-b5de-64f6cedc76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2e881-9f69-45ff-be6b-932b98448b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5f532d31-e7a6-4afa-80a3-6cfa5aeb57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845ad-5cab-4219-b5de-64f6cedc76e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baaf71f-1bcc-4094-90a6-0aa34e33ae90}" ma:internalName="TaxCatchAll" ma:showField="CatchAllData" ma:web="a4f845ad-5cab-4219-b5de-64f6cedc76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e2e881-9f69-45ff-be6b-932b98448b1d">
      <Terms xmlns="http://schemas.microsoft.com/office/infopath/2007/PartnerControls"/>
    </lcf76f155ced4ddcb4097134ff3c332f>
    <TaxCatchAll xmlns="a4f845ad-5cab-4219-b5de-64f6cedc76ea" xsi:nil="true"/>
  </documentManagement>
</p:properties>
</file>

<file path=customXml/itemProps1.xml><?xml version="1.0" encoding="utf-8"?>
<ds:datastoreItem xmlns:ds="http://schemas.openxmlformats.org/officeDocument/2006/customXml" ds:itemID="{77AF1C01-426F-437C-A762-ACEAEE929ED6}"/>
</file>

<file path=customXml/itemProps2.xml><?xml version="1.0" encoding="utf-8"?>
<ds:datastoreItem xmlns:ds="http://schemas.openxmlformats.org/officeDocument/2006/customXml" ds:itemID="{E030DF11-1A80-4BF4-B5BF-B457B653479C}"/>
</file>

<file path=customXml/itemProps3.xml><?xml version="1.0" encoding="utf-8"?>
<ds:datastoreItem xmlns:ds="http://schemas.openxmlformats.org/officeDocument/2006/customXml" ds:itemID="{40A5E9F3-7E7F-474E-A18B-40893F4223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Del Neri</dc:creator>
  <cp:lastModifiedBy>Paola Del Neri</cp:lastModifiedBy>
  <dcterms:created xsi:type="dcterms:W3CDTF">2023-06-22T14:04:33Z</dcterms:created>
  <dcterms:modified xsi:type="dcterms:W3CDTF">2023-06-22T14:23:08Z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0x010100CCBC9247273A9643AD92FDD666FF3393</vt:lpwstr>
  </property>
</Properties>
</file>